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evra\Desktop\didattica\progettazione strutturale 1M\"/>
    </mc:Choice>
  </mc:AlternateContent>
  <xr:revisionPtr revIDLastSave="0" documentId="8_{1FDC3B49-9659-4910-AFCA-67BD53E8F9B0}" xr6:coauthVersionLast="47" xr6:coauthVersionMax="47" xr10:uidLastSave="{00000000-0000-0000-0000-000000000000}"/>
  <bookViews>
    <workbookView xWindow="0" yWindow="760" windowWidth="21600" windowHeight="13150" xr2:uid="{BC2E0616-E160-BA41-B8EC-C78D998DC2DD}"/>
  </bookViews>
  <sheets>
    <sheet name="momento di inerzia fletten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2" i="1"/>
  <c r="A21" i="1"/>
  <c r="A20" i="1"/>
  <c r="A19" i="1"/>
  <c r="A23" i="1" s="1"/>
  <c r="C10" i="1"/>
  <c r="B10" i="1"/>
  <c r="B11" i="1"/>
  <c r="B12" i="1"/>
  <c r="C12" i="1" s="1"/>
  <c r="A11" i="1"/>
  <c r="C11" i="1" s="1"/>
  <c r="A4" i="1"/>
  <c r="C14" i="1" l="1"/>
  <c r="A14" i="1"/>
  <c r="B15" i="1" s="1"/>
  <c r="E15" i="1" l="1"/>
  <c r="B21" i="1" s="1"/>
  <c r="C21" i="1" s="1"/>
  <c r="B20" i="1"/>
  <c r="C20" i="1" s="1"/>
  <c r="B19" i="1"/>
  <c r="C19" i="1" s="1"/>
  <c r="C23" i="1" l="1"/>
  <c r="D23" i="1" s="1"/>
  <c r="G13" i="1" s="1"/>
</calcChain>
</file>

<file path=xl/sharedStrings.xml><?xml version="1.0" encoding="utf-8"?>
<sst xmlns="http://schemas.openxmlformats.org/spreadsheetml/2006/main" count="21" uniqueCount="18">
  <si>
    <t>momento statico</t>
  </si>
  <si>
    <t xml:space="preserve"> </t>
  </si>
  <si>
    <t>sezione integra</t>
  </si>
  <si>
    <t>Le due sezioni vengono confrontate in termini di momento di inerzia flettente rispetto ad un asse orizzontale baricentrico</t>
  </si>
  <si>
    <t>nuova ordinata baricentrica</t>
  </si>
  <si>
    <r>
      <rPr>
        <b/>
        <sz val="12"/>
        <color theme="1"/>
        <rFont val="Calibri"/>
        <family val="2"/>
        <scheme val="minor"/>
      </rPr>
      <t>sezione con un foro di 2 mm</t>
    </r>
    <r>
      <rPr>
        <sz val="12"/>
        <color theme="1"/>
        <rFont val="Calibri"/>
        <family val="2"/>
        <scheme val="minor"/>
      </rPr>
      <t>, viene ricalcolato il baricentro e quindi il momento di inerzia rispetto al nuovo asse baricentrico. Il lato esterno della sezione è considerato 40 cm</t>
    </r>
  </si>
  <si>
    <t>errore</t>
  </si>
  <si>
    <t>aree</t>
  </si>
  <si>
    <t>distanze</t>
  </si>
  <si>
    <t>mom statico</t>
  </si>
  <si>
    <t>momento inerzia</t>
  </si>
  <si>
    <t>rispetto al proprio asse</t>
  </si>
  <si>
    <t>distanza</t>
  </si>
  <si>
    <t>trasporto</t>
  </si>
  <si>
    <t>cm^4</t>
  </si>
  <si>
    <t>cm^2</t>
  </si>
  <si>
    <t>cm</t>
  </si>
  <si>
    <t>cm^3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</si>
</sst>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18" xfId="0" applyFont="1" applyFill="1" applyBorder="1"/>
    <xf numFmtId="0" fontId="0" fillId="0" borderId="19" xfId="0" applyBorder="1"/>
    <xf numFmtId="0" fontId="0" fillId="0" borderId="18" xfId="0" applyBorder="1"/>
    <xf numFmtId="0" fontId="1" fillId="3" borderId="19" xfId="0" applyFont="1" applyFill="1" applyBorder="1"/>
    <xf numFmtId="0" fontId="0" fillId="0" borderId="20" xfId="0" applyBorder="1"/>
    <xf numFmtId="0" fontId="0" fillId="0" borderId="21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6" xfId="0" applyFont="1" applyFill="1" applyBorder="1"/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/>
    <xf numFmtId="0" fontId="1" fillId="0" borderId="7" xfId="0" applyFont="1" applyBorder="1" applyAlignment="1"/>
    <xf numFmtId="0" fontId="1" fillId="0" borderId="17" xfId="0" applyFont="1" applyBorder="1" applyAlignment="1"/>
    <xf numFmtId="0" fontId="0" fillId="0" borderId="1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7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D2EB4-C695-ED46-829E-E845497553A5}">
  <dimension ref="A1:G24"/>
  <sheetViews>
    <sheetView tabSelected="1" workbookViewId="0">
      <selection activeCell="E25" sqref="E25"/>
    </sheetView>
  </sheetViews>
  <sheetFormatPr defaultColWidth="10.6640625" defaultRowHeight="15.5" x14ac:dyDescent="0.35"/>
  <cols>
    <col min="1" max="1" width="27.1640625" customWidth="1"/>
    <col min="2" max="2" width="15" customWidth="1"/>
  </cols>
  <sheetData>
    <row r="1" spans="1:7" ht="16" thickTop="1" x14ac:dyDescent="0.35">
      <c r="A1" s="20" t="s">
        <v>3</v>
      </c>
      <c r="B1" s="21"/>
      <c r="C1" s="21"/>
      <c r="D1" s="21"/>
      <c r="E1" s="21"/>
      <c r="F1" s="21"/>
      <c r="G1" s="22"/>
    </row>
    <row r="2" spans="1:7" x14ac:dyDescent="0.35">
      <c r="A2" s="23"/>
      <c r="B2" s="24"/>
      <c r="C2" s="24"/>
      <c r="D2" s="24"/>
      <c r="E2" s="24"/>
      <c r="F2" s="24"/>
      <c r="G2" s="25"/>
    </row>
    <row r="3" spans="1:7" x14ac:dyDescent="0.35">
      <c r="A3" s="26" t="s">
        <v>2</v>
      </c>
      <c r="B3" s="27"/>
      <c r="C3" s="27"/>
      <c r="D3" s="27"/>
      <c r="E3" s="27"/>
      <c r="F3" s="27"/>
      <c r="G3" s="28"/>
    </row>
    <row r="4" spans="1:7" x14ac:dyDescent="0.35">
      <c r="A4" s="7">
        <f>1/12*(40^4-39.2^4)</f>
        <v>16561.459199999925</v>
      </c>
      <c r="B4" s="17" t="s">
        <v>14</v>
      </c>
      <c r="C4" s="2"/>
      <c r="D4" s="2"/>
      <c r="E4" s="2"/>
      <c r="F4" s="2"/>
      <c r="G4" s="8"/>
    </row>
    <row r="5" spans="1:7" x14ac:dyDescent="0.35">
      <c r="A5" s="9"/>
      <c r="B5" s="2"/>
      <c r="C5" s="2"/>
      <c r="D5" s="2"/>
      <c r="E5" s="2"/>
      <c r="F5" s="2"/>
      <c r="G5" s="8"/>
    </row>
    <row r="6" spans="1:7" ht="38" customHeight="1" x14ac:dyDescent="0.35">
      <c r="A6" s="29" t="s">
        <v>5</v>
      </c>
      <c r="B6" s="30"/>
      <c r="C6" s="30"/>
      <c r="D6" s="30"/>
      <c r="E6" s="30"/>
      <c r="F6" s="30"/>
      <c r="G6" s="31"/>
    </row>
    <row r="7" spans="1:7" x14ac:dyDescent="0.35">
      <c r="A7" s="9" t="s">
        <v>0</v>
      </c>
      <c r="B7" s="2"/>
      <c r="C7" s="2"/>
      <c r="D7" s="2"/>
      <c r="E7" s="2"/>
      <c r="F7" s="2"/>
      <c r="G7" s="8"/>
    </row>
    <row r="8" spans="1:7" x14ac:dyDescent="0.35">
      <c r="A8" s="13" t="s">
        <v>7</v>
      </c>
      <c r="B8" s="14" t="s">
        <v>8</v>
      </c>
      <c r="C8" s="15" t="s">
        <v>9</v>
      </c>
      <c r="D8" s="2"/>
      <c r="E8" s="2"/>
      <c r="F8" s="2"/>
      <c r="G8" s="8"/>
    </row>
    <row r="9" spans="1:7" x14ac:dyDescent="0.35">
      <c r="A9" s="1" t="s">
        <v>15</v>
      </c>
      <c r="B9" s="2" t="s">
        <v>16</v>
      </c>
      <c r="C9" s="3" t="s">
        <v>17</v>
      </c>
      <c r="D9" s="2"/>
      <c r="E9" s="2"/>
      <c r="F9" s="2"/>
      <c r="G9" s="8"/>
    </row>
    <row r="10" spans="1:7" x14ac:dyDescent="0.35">
      <c r="A10" s="1">
        <f>39.2*0.4</f>
        <v>15.680000000000001</v>
      </c>
      <c r="B10" s="2">
        <f>0.2</f>
        <v>0.2</v>
      </c>
      <c r="C10" s="3">
        <f>A10*B10</f>
        <v>3.1360000000000006</v>
      </c>
      <c r="D10" s="2"/>
      <c r="E10" s="2"/>
      <c r="F10" s="2"/>
      <c r="G10" s="8"/>
    </row>
    <row r="11" spans="1:7" x14ac:dyDescent="0.35">
      <c r="A11" s="1">
        <f>2*40*0.4</f>
        <v>32</v>
      </c>
      <c r="B11" s="2">
        <f>20</f>
        <v>20</v>
      </c>
      <c r="C11" s="3">
        <f t="shared" ref="C11:C12" si="0">A11*B11</f>
        <v>640</v>
      </c>
      <c r="D11" s="2"/>
      <c r="E11" s="2"/>
      <c r="F11" s="2"/>
      <c r="G11" s="8"/>
    </row>
    <row r="12" spans="1:7" x14ac:dyDescent="0.35">
      <c r="A12" s="1">
        <f>2*19.5*0.4</f>
        <v>15.600000000000001</v>
      </c>
      <c r="B12" s="2">
        <f>39.8</f>
        <v>39.799999999999997</v>
      </c>
      <c r="C12" s="3">
        <f t="shared" si="0"/>
        <v>620.88</v>
      </c>
      <c r="D12" s="2"/>
      <c r="E12" s="2"/>
      <c r="F12" s="2"/>
      <c r="G12" s="8"/>
    </row>
    <row r="13" spans="1:7" x14ac:dyDescent="0.35">
      <c r="A13" s="1"/>
      <c r="B13" s="2"/>
      <c r="C13" s="3" t="s">
        <v>1</v>
      </c>
      <c r="D13" s="2"/>
      <c r="E13" s="2"/>
      <c r="F13" s="2" t="s">
        <v>6</v>
      </c>
      <c r="G13" s="10">
        <f>(A4-D23)/A4</f>
        <v>1.8956894448328467E-3</v>
      </c>
    </row>
    <row r="14" spans="1:7" x14ac:dyDescent="0.35">
      <c r="A14" s="4">
        <f>SUM(A10:A12)</f>
        <v>63.28</v>
      </c>
      <c r="B14" s="5"/>
      <c r="C14" s="6">
        <f>SUM(C10:C12)</f>
        <v>1264.0160000000001</v>
      </c>
      <c r="D14" s="2"/>
      <c r="E14" s="2"/>
      <c r="F14" s="2"/>
      <c r="G14" s="8"/>
    </row>
    <row r="15" spans="1:7" x14ac:dyDescent="0.35">
      <c r="A15" s="18" t="s">
        <v>4</v>
      </c>
      <c r="B15" s="19">
        <f>C14/A14</f>
        <v>19.974968394437422</v>
      </c>
      <c r="C15" s="2"/>
      <c r="D15" s="2"/>
      <c r="E15" s="2">
        <f>40-B15</f>
        <v>20.025031605562578</v>
      </c>
      <c r="F15" s="2"/>
      <c r="G15" s="8"/>
    </row>
    <row r="16" spans="1:7" x14ac:dyDescent="0.35">
      <c r="A16" s="9" t="s">
        <v>10</v>
      </c>
      <c r="B16" s="2"/>
      <c r="C16" s="2"/>
      <c r="D16" s="2"/>
      <c r="E16" s="2"/>
      <c r="F16" s="2"/>
      <c r="G16" s="8"/>
    </row>
    <row r="17" spans="1:7" x14ac:dyDescent="0.35">
      <c r="A17" s="13" t="s">
        <v>11</v>
      </c>
      <c r="B17" s="14" t="s">
        <v>12</v>
      </c>
      <c r="C17" s="14" t="s">
        <v>13</v>
      </c>
      <c r="D17" s="15"/>
      <c r="E17" s="2"/>
      <c r="F17" s="2"/>
      <c r="G17" s="8"/>
    </row>
    <row r="18" spans="1:7" x14ac:dyDescent="0.35">
      <c r="A18" s="1" t="s">
        <v>14</v>
      </c>
      <c r="B18" s="2" t="s">
        <v>16</v>
      </c>
      <c r="C18" s="2" t="s">
        <v>14</v>
      </c>
      <c r="D18" s="3"/>
      <c r="E18" s="2"/>
      <c r="F18" s="2"/>
      <c r="G18" s="8"/>
    </row>
    <row r="19" spans="1:7" x14ac:dyDescent="0.35">
      <c r="A19" s="1">
        <f>1/12*40*0.4^3</f>
        <v>0.21333333333333337</v>
      </c>
      <c r="B19" s="2">
        <f>B15-0.2</f>
        <v>19.774968394437423</v>
      </c>
      <c r="C19" s="2">
        <f>A10*B19^2</f>
        <v>6131.6542000156642</v>
      </c>
      <c r="D19" s="3"/>
      <c r="E19" s="2"/>
      <c r="F19" s="2"/>
      <c r="G19" s="8"/>
    </row>
    <row r="20" spans="1:7" x14ac:dyDescent="0.35">
      <c r="A20" s="1">
        <f>2*1/12*0.4*40^3</f>
        <v>4266.666666666667</v>
      </c>
      <c r="B20" s="2">
        <f>20-B15</f>
        <v>2.5031605562578108E-2</v>
      </c>
      <c r="C20" s="2">
        <f>A11*B20^2</f>
        <v>2.0050600865295719E-2</v>
      </c>
      <c r="D20" s="3"/>
      <c r="E20" s="2"/>
      <c r="F20" s="2"/>
      <c r="G20" s="8"/>
    </row>
    <row r="21" spans="1:7" x14ac:dyDescent="0.35">
      <c r="A21" s="1">
        <f>2*1/12*19.9*0.4^3</f>
        <v>0.21226666666666671</v>
      </c>
      <c r="B21" s="2">
        <f>E15-0.2</f>
        <v>19.825031605562579</v>
      </c>
      <c r="C21" s="2">
        <f>A12*B21^2</f>
        <v>6131.2972993202611</v>
      </c>
      <c r="D21" s="3"/>
      <c r="E21" s="2"/>
      <c r="F21" s="2"/>
      <c r="G21" s="8"/>
    </row>
    <row r="22" spans="1:7" x14ac:dyDescent="0.35">
      <c r="A22" s="1"/>
      <c r="B22" s="2"/>
      <c r="C22" s="2"/>
      <c r="D22" s="3"/>
      <c r="E22" s="2"/>
      <c r="F22" s="2"/>
      <c r="G22" s="8"/>
    </row>
    <row r="23" spans="1:7" ht="16" thickBot="1" x14ac:dyDescent="0.4">
      <c r="A23" s="4">
        <f>SUM(A19:A21)</f>
        <v>4267.0922666666665</v>
      </c>
      <c r="B23" s="5"/>
      <c r="C23" s="5">
        <f>SUM(C19:C21)</f>
        <v>12262.97154993679</v>
      </c>
      <c r="D23" s="16">
        <f>A23+C23</f>
        <v>16530.063816603455</v>
      </c>
      <c r="E23" s="11"/>
      <c r="F23" s="11"/>
      <c r="G23" s="12"/>
    </row>
    <row r="24" spans="1:7" ht="16" thickTop="1" x14ac:dyDescent="0.35"/>
  </sheetData>
  <mergeCells count="3">
    <mergeCell ref="A1:G2"/>
    <mergeCell ref="A3:G3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momento di inerzia flettente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Ginevra</cp:lastModifiedBy>
  <dcterms:created xsi:type="dcterms:W3CDTF">2021-01-13T17:16:00Z</dcterms:created>
  <dcterms:modified xsi:type="dcterms:W3CDTF">2022-01-17T16:22:45Z</dcterms:modified>
</cp:coreProperties>
</file>